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/>
  </bookViews>
  <sheets>
    <sheet name="КПК0117461" sheetId="1" r:id="rId1"/>
    <sheet name="рез" sheetId="2" r:id="rId2"/>
  </sheets>
  <definedNames>
    <definedName name="_xlnm.Print_Area" localSheetId="0">КПК0117461!$A$1:$BQ$79</definedName>
  </definedNames>
  <calcPr calcId="152511"/>
</workbook>
</file>

<file path=xl/calcChain.xml><?xml version="1.0" encoding="utf-8"?>
<calcChain xmlns="http://schemas.openxmlformats.org/spreadsheetml/2006/main">
  <c r="D26" i="2" l="1"/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<sst xmlns="http://schemas.openxmlformats.org/spreadsheetml/2006/main" count="139" uniqueCount="105">
  <si>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</si>
  <si>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</si>
  <si>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</si>
  <si>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</si>
  <si>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</si>
  <si>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</si>
  <si>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</si>
  <si>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</si>
  <si>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</si>
  <si>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</si>
  <si>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</si>
  <si>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</si>
  <si>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</si>
  <si>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</si>
  <si>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</si>
  <si>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</si>
  <si>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</si>
  <si>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</si>
  <si>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</si>
  <si>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</si>
  <si>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</si>
  <si>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</si>
  <si>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</si>
  <si>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</si>
  <si>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</si>
  <si>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</si>
  <si>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</si>
  <si>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</si>
  <si>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</si>
  <si>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</si>
  <si>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</si>
  <si>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</si>
  <si>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</si>
  <si>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</si>
  <si>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</si>
  <si>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</si>
  <si>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</si>
  <si>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</si>
  <si>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</si>
  <si>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</si>
  <si>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</si>
  <si>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</si>
  <si>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</si>
  <si>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</si>
  <si>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</si>
  <si>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</si>
  <si>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</si>
  <si>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1 куб.м. щебеню</t>
  </si>
  <si>
    <t>середня вартість виготовлення 1 проєктно-кошторисної документації</t>
  </si>
  <si>
    <t>середня вартість 1 кв.м. поточного та капітального ремонту вулично-дорожнього покриття</t>
  </si>
  <si>
    <t>динаміка відремонтованої, за рахунок поточного ремонту площі вулично-дорожньої мережі  порівняно з попереднім роком</t>
  </si>
  <si>
    <t>Результативні показники по загальному фонду виконані на 95%, по спеціальному фонду - 43%. Це пов'язано з тим, що невчасно було зроблено проєктно-кошторисну документацію.</t>
  </si>
  <si>
    <t>'Бюджетна програмамає одне головне завдання на виконання основної мети - забезпечення утримання та покращення стану об'єктів транспортної інфраструктури. У 2023 році, в умовах воєнного стану, мета програми частково досягнута. Кошти були спрямовані на придбання щебеню, поточний ремонт доріг.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</si>
  <si>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</si>
  <si>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</si>
  <si>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</si>
  <si>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</si>
  <si>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</si>
  <si>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</si>
  <si>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</si>
  <si>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</si>
  <si>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</si>
  <si>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</si>
  <si>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</si>
  <si>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</si>
  <si>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</si>
  <si>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'І(ефф.)звіт = ((0,75/0,581)+(50/62,006)+(0,533/0,408)) / 3 * 100 = 113,45</t>
  </si>
  <si>
    <t>'І(ефф.)баз = ((0,717/0,717)+(50/94,181)+(1/0,5)) / 3 * 100 = 117,7</t>
  </si>
  <si>
    <t>'І(як.)звіт = ((200/138)) / 1 * 100 = 144,93</t>
  </si>
  <si>
    <t>I1 = 113,45 / 117,7 = 0,96</t>
  </si>
  <si>
    <t>Оскільки І1 = 0,96, що відповідає критерію оцінки 0,85 &lt;= І1 &lt; 1, то за цим параметром для даної програми нараховується 15 балів</t>
  </si>
  <si>
    <t>15</t>
  </si>
  <si>
    <t>113,45 + 144,93 + 15 =  273.38 -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</si>
  <si>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</si>
  <si>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</si>
  <si>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</si>
  <si>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</si>
  <si>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</si>
  <si>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</si>
  <si>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Утримання та розвиток автомобільних доріг та дорожньої інфраструктури за рахунок коштів місцевого бюджету        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</si>
  <si>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</si>
  <si>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</si>
  <si>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</si>
  <si>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</si>
  <si>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</si>
  <si>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</si>
  <si>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</si>
  <si>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</si>
  <si>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</si>
  <si>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Забезпечення проведення та утримання поточного та капітального ремонту об`єктів транспортної інфраструктури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</si>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</sst>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16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abSelected="1"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64" ht="9" hidden="1" customHeight="1" x14ac:dyDescent="0.2"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64" ht="15.75" hidden="1" customHeight="1" x14ac:dyDescent="0.2"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64" ht="9.75" hidden="1" customHeight="1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</row>
    <row r="8" spans="1:64" ht="9.75" hidden="1" customHeight="1" x14ac:dyDescent="0.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</row>
    <row r="9" spans="1:64" ht="8.25" hidden="1" customHeight="1" x14ac:dyDescent="0.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</row>
    <row r="10" spans="1:64" ht="15.75" x14ac:dyDescent="0.2">
      <c r="A10" s="126" t="s">
        <v>22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64" ht="15.75" customHeight="1" x14ac:dyDescent="0.2">
      <c r="A11" s="126" t="s">
        <v>60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2" t="s">
        <v>53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1"/>
      <c r="N13" s="120" t="s">
        <v>54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22" t="s">
        <v>57</v>
      </c>
      <c r="AV13" s="123"/>
      <c r="AW13" s="123"/>
      <c r="AX13" s="123"/>
      <c r="AY13" s="123"/>
      <c r="AZ13" s="123"/>
      <c r="BA13" s="123"/>
      <c r="BB13" s="12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119" t="s">
        <v>10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3"/>
      <c r="N14" s="125" t="s">
        <v>11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3"/>
      <c r="AU14" s="119" t="s">
        <v>12</v>
      </c>
      <c r="AV14" s="119"/>
      <c r="AW14" s="119"/>
      <c r="AX14" s="119"/>
      <c r="AY14" s="119"/>
      <c r="AZ14" s="119"/>
      <c r="BA14" s="119"/>
      <c r="BB14" s="11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2" t="s">
        <v>63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1"/>
      <c r="N16" s="120" t="s">
        <v>54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22" t="s">
        <v>57</v>
      </c>
      <c r="AV16" s="123"/>
      <c r="AW16" s="123"/>
      <c r="AX16" s="123"/>
      <c r="AY16" s="123"/>
      <c r="AZ16" s="123"/>
      <c r="BA16" s="123"/>
      <c r="BB16" s="12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119" t="s">
        <v>10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3"/>
      <c r="N17" s="125" t="s">
        <v>13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3"/>
      <c r="AU17" s="119" t="s">
        <v>12</v>
      </c>
      <c r="AV17" s="119"/>
      <c r="AW17" s="119"/>
      <c r="AX17" s="119"/>
      <c r="AY17" s="119"/>
      <c r="AZ17" s="119"/>
      <c r="BA17" s="119"/>
      <c r="BB17" s="11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2" t="s">
        <v>61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/>
      <c r="N19" s="122" t="s">
        <v>64</v>
      </c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6"/>
      <c r="AA19" s="122" t="s">
        <v>65</v>
      </c>
      <c r="AB19" s="123"/>
      <c r="AC19" s="123"/>
      <c r="AD19" s="123"/>
      <c r="AE19" s="123"/>
      <c r="AF19" s="123"/>
      <c r="AG19" s="123"/>
      <c r="AH19" s="123"/>
      <c r="AI19" s="123"/>
      <c r="AJ19" s="16"/>
      <c r="AK19" s="127" t="s">
        <v>62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22" t="s">
        <v>58</v>
      </c>
      <c r="BF19" s="123"/>
      <c r="BG19" s="123"/>
      <c r="BH19" s="123"/>
      <c r="BI19" s="123"/>
      <c r="BJ19" s="123"/>
      <c r="BK19" s="123"/>
      <c r="BL19" s="123"/>
    </row>
    <row r="20" spans="1:79" ht="23.25" customHeight="1" x14ac:dyDescent="0.2">
      <c r="A20"/>
      <c r="B20" s="119" t="s">
        <v>10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/>
      <c r="N20" s="119" t="s">
        <v>14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9"/>
      <c r="AA20" s="128" t="s">
        <v>15</v>
      </c>
      <c r="AB20" s="128"/>
      <c r="AC20" s="128"/>
      <c r="AD20" s="128"/>
      <c r="AE20" s="128"/>
      <c r="AF20" s="128"/>
      <c r="AG20" s="128"/>
      <c r="AH20" s="128"/>
      <c r="AI20" s="128"/>
      <c r="AJ20" s="19"/>
      <c r="AK20" s="124" t="s">
        <v>16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9"/>
      <c r="BE20" s="119" t="s">
        <v>17</v>
      </c>
      <c r="BF20" s="119"/>
      <c r="BG20" s="119"/>
      <c r="BH20" s="119"/>
      <c r="BI20" s="119"/>
      <c r="BJ20" s="119"/>
      <c r="BK20" s="119"/>
      <c r="BL20" s="119"/>
    </row>
    <row r="23" spans="1:79" ht="15.75" customHeight="1" x14ac:dyDescent="0.2">
      <c r="A23" s="107" t="s">
        <v>8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</row>
    <row r="24" spans="1:79" ht="15" customHeight="1" x14ac:dyDescent="0.2">
      <c r="A24" s="80" t="s">
        <v>59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28"/>
      <c r="BJ24" s="28"/>
      <c r="BK24" s="28"/>
      <c r="BL24" s="28"/>
      <c r="BM24" s="28"/>
      <c r="BN24" s="28"/>
    </row>
    <row r="25" spans="1:79" ht="28.5" customHeight="1" x14ac:dyDescent="0.2">
      <c r="A25" s="89" t="s">
        <v>0</v>
      </c>
      <c r="B25" s="89"/>
      <c r="C25" s="89" t="s">
        <v>1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 t="s">
        <v>23</v>
      </c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 t="s">
        <v>27</v>
      </c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</row>
    <row r="26" spans="1:79" ht="31.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 t="s">
        <v>24</v>
      </c>
      <c r="Z26" s="89"/>
      <c r="AA26" s="89"/>
      <c r="AB26" s="89"/>
      <c r="AC26" s="89"/>
      <c r="AD26" s="89"/>
      <c r="AE26" s="89" t="s">
        <v>25</v>
      </c>
      <c r="AF26" s="89"/>
      <c r="AG26" s="89"/>
      <c r="AH26" s="89"/>
      <c r="AI26" s="89"/>
      <c r="AJ26" s="89"/>
      <c r="AK26" s="89" t="s">
        <v>26</v>
      </c>
      <c r="AL26" s="89"/>
      <c r="AM26" s="89"/>
      <c r="AN26" s="89"/>
      <c r="AO26" s="89"/>
      <c r="AP26" s="89"/>
      <c r="AQ26" s="89" t="s">
        <v>24</v>
      </c>
      <c r="AR26" s="89"/>
      <c r="AS26" s="89"/>
      <c r="AT26" s="89"/>
      <c r="AU26" s="89"/>
      <c r="AV26" s="89"/>
      <c r="AW26" s="89" t="s">
        <v>25</v>
      </c>
      <c r="AX26" s="97"/>
      <c r="AY26" s="97"/>
      <c r="AZ26" s="97"/>
      <c r="BA26" s="97"/>
      <c r="BB26" s="97"/>
      <c r="BC26" s="95" t="s">
        <v>26</v>
      </c>
      <c r="BD26" s="82"/>
      <c r="BE26" s="82"/>
      <c r="BF26" s="82"/>
      <c r="BG26" s="82"/>
      <c r="BH26" s="82"/>
    </row>
    <row r="27" spans="1:79" ht="17.25" customHeight="1" x14ac:dyDescent="0.25">
      <c r="A27" s="89">
        <v>1</v>
      </c>
      <c r="B27" s="89"/>
      <c r="C27" s="89">
        <v>2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>
        <v>3</v>
      </c>
      <c r="Z27" s="89"/>
      <c r="AA27" s="89"/>
      <c r="AB27" s="89"/>
      <c r="AC27" s="89"/>
      <c r="AD27" s="89"/>
      <c r="AE27" s="89">
        <v>4</v>
      </c>
      <c r="AF27" s="89"/>
      <c r="AG27" s="89"/>
      <c r="AH27" s="89"/>
      <c r="AI27" s="89"/>
      <c r="AJ27" s="89"/>
      <c r="AK27" s="89">
        <v>5</v>
      </c>
      <c r="AL27" s="89"/>
      <c r="AM27" s="89"/>
      <c r="AN27" s="89"/>
      <c r="AO27" s="89"/>
      <c r="AP27" s="89"/>
      <c r="AQ27" s="89">
        <v>6</v>
      </c>
      <c r="AR27" s="89"/>
      <c r="AS27" s="89"/>
      <c r="AT27" s="89"/>
      <c r="AU27" s="89"/>
      <c r="AV27" s="89"/>
      <c r="AW27" s="89">
        <v>7</v>
      </c>
      <c r="AX27" s="83"/>
      <c r="AY27" s="83"/>
      <c r="AZ27" s="83"/>
      <c r="BA27" s="83"/>
      <c r="BB27" s="83"/>
      <c r="BC27" s="96">
        <v>8</v>
      </c>
      <c r="BD27" s="96"/>
      <c r="BE27" s="96"/>
      <c r="BF27" s="96"/>
      <c r="BG27" s="96"/>
      <c r="BH27" s="96"/>
    </row>
    <row r="28" spans="1:79" ht="17.25" customHeight="1" x14ac:dyDescent="0.2">
      <c r="A28" s="85" t="s">
        <v>28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7"/>
    </row>
    <row r="29" spans="1:79" ht="18" hidden="1" customHeight="1" x14ac:dyDescent="0.2">
      <c r="A29" s="90" t="s">
        <v>4</v>
      </c>
      <c r="B29" s="90"/>
      <c r="C29" s="98" t="s">
        <v>5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1" t="s">
        <v>35</v>
      </c>
      <c r="Z29" s="91"/>
      <c r="AA29" s="91"/>
      <c r="AB29" s="91"/>
      <c r="AC29" s="91"/>
      <c r="AD29" s="91"/>
      <c r="AE29" s="81" t="s">
        <v>36</v>
      </c>
      <c r="AF29" s="88"/>
      <c r="AG29" s="88"/>
      <c r="AH29" s="88"/>
      <c r="AI29" s="88"/>
      <c r="AJ29" s="88"/>
      <c r="AK29" s="75" t="s">
        <v>44</v>
      </c>
      <c r="AL29" s="75"/>
      <c r="AM29" s="75"/>
      <c r="AN29" s="75"/>
      <c r="AO29" s="75"/>
      <c r="AP29" s="75"/>
      <c r="AQ29" s="81" t="s">
        <v>37</v>
      </c>
      <c r="AR29" s="82"/>
      <c r="AS29" s="82"/>
      <c r="AT29" s="82"/>
      <c r="AU29" s="82"/>
      <c r="AV29" s="82"/>
      <c r="AW29" s="81" t="s">
        <v>38</v>
      </c>
      <c r="AX29" s="83"/>
      <c r="AY29" s="83"/>
      <c r="AZ29" s="83"/>
      <c r="BA29" s="83"/>
      <c r="BB29" s="83"/>
      <c r="BC29" s="75" t="s">
        <v>44</v>
      </c>
      <c r="BD29" s="75"/>
      <c r="BE29" s="75"/>
      <c r="BF29" s="75"/>
      <c r="BG29" s="75"/>
      <c r="BH29" s="75"/>
      <c r="CA29" s="1" t="s">
        <v>39</v>
      </c>
    </row>
    <row r="30" spans="1:79" ht="12.75" customHeight="1" x14ac:dyDescent="0.2">
      <c r="A30" s="71"/>
      <c r="B30" s="71"/>
      <c r="C30" s="72" t="s">
        <v>47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4"/>
      <c r="Y30" s="70">
        <v>0.71699999999999997</v>
      </c>
      <c r="Z30" s="70"/>
      <c r="AA30" s="70"/>
      <c r="AB30" s="70"/>
      <c r="AC30" s="70"/>
      <c r="AD30" s="70"/>
      <c r="AE30" s="70">
        <v>0.71699999999999997</v>
      </c>
      <c r="AF30" s="70"/>
      <c r="AG30" s="70"/>
      <c r="AH30" s="70"/>
      <c r="AI30" s="70"/>
      <c r="AJ30" s="70"/>
      <c r="AK30" s="69">
        <f>IF(Y30=0,0,AE30/Y30)</f>
        <v>1</v>
      </c>
      <c r="AL30" s="69"/>
      <c r="AM30" s="69"/>
      <c r="AN30" s="69"/>
      <c r="AO30" s="69"/>
      <c r="AP30" s="69"/>
      <c r="AQ30" s="70">
        <v>0.75</v>
      </c>
      <c r="AR30" s="70"/>
      <c r="AS30" s="70"/>
      <c r="AT30" s="70"/>
      <c r="AU30" s="70"/>
      <c r="AV30" s="70"/>
      <c r="AW30" s="70">
        <v>0.58099999999999996</v>
      </c>
      <c r="AX30" s="70"/>
      <c r="AY30" s="70"/>
      <c r="AZ30" s="70"/>
      <c r="BA30" s="70"/>
      <c r="BB30" s="70"/>
      <c r="BC30" s="69">
        <f>IF(AQ30=0,0,AW30/AQ30)</f>
        <v>0.77466666666666661</v>
      </c>
      <c r="BD30" s="69"/>
      <c r="BE30" s="69"/>
      <c r="BF30" s="69"/>
      <c r="BG30" s="69"/>
      <c r="BH30" s="69"/>
      <c r="CA30" s="1" t="s">
        <v>40</v>
      </c>
    </row>
    <row r="31" spans="1:79" ht="15" customHeight="1" x14ac:dyDescent="0.2">
      <c r="A31" s="71"/>
      <c r="B31" s="71"/>
      <c r="C31" s="72" t="s">
        <v>48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  <c r="Y31" s="70">
        <v>50</v>
      </c>
      <c r="Z31" s="70"/>
      <c r="AA31" s="70"/>
      <c r="AB31" s="70"/>
      <c r="AC31" s="70"/>
      <c r="AD31" s="70"/>
      <c r="AE31" s="70">
        <v>94.180999999999997</v>
      </c>
      <c r="AF31" s="70"/>
      <c r="AG31" s="70"/>
      <c r="AH31" s="70"/>
      <c r="AI31" s="70"/>
      <c r="AJ31" s="70"/>
      <c r="AK31" s="69">
        <f>IF(Y31=0,0,AE31/Y31)</f>
        <v>1.8836199999999999</v>
      </c>
      <c r="AL31" s="69"/>
      <c r="AM31" s="69"/>
      <c r="AN31" s="69"/>
      <c r="AO31" s="69"/>
      <c r="AP31" s="69"/>
      <c r="AQ31" s="70">
        <v>50</v>
      </c>
      <c r="AR31" s="70"/>
      <c r="AS31" s="70"/>
      <c r="AT31" s="70"/>
      <c r="AU31" s="70"/>
      <c r="AV31" s="70"/>
      <c r="AW31" s="70">
        <v>62.006</v>
      </c>
      <c r="AX31" s="70"/>
      <c r="AY31" s="70"/>
      <c r="AZ31" s="70"/>
      <c r="BA31" s="70"/>
      <c r="BB31" s="70"/>
      <c r="BC31" s="69">
        <f>IF(AQ31=0,0,AW31/AQ31)</f>
        <v>1.2401200000000001</v>
      </c>
      <c r="BD31" s="69"/>
      <c r="BE31" s="69"/>
      <c r="BF31" s="69"/>
      <c r="BG31" s="69"/>
      <c r="BH31" s="69"/>
    </row>
    <row r="32" spans="1:79" ht="25.5" customHeight="1" x14ac:dyDescent="0.2">
      <c r="A32" s="71"/>
      <c r="B32" s="71"/>
      <c r="C32" s="72" t="s">
        <v>49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4"/>
      <c r="Y32" s="70">
        <v>1</v>
      </c>
      <c r="Z32" s="70"/>
      <c r="AA32" s="70"/>
      <c r="AB32" s="70"/>
      <c r="AC32" s="70"/>
      <c r="AD32" s="70"/>
      <c r="AE32" s="70">
        <v>0.5</v>
      </c>
      <c r="AF32" s="70"/>
      <c r="AG32" s="70"/>
      <c r="AH32" s="70"/>
      <c r="AI32" s="70"/>
      <c r="AJ32" s="70"/>
      <c r="AK32" s="69">
        <f>IF(Y32=0,0,AE32/Y32)</f>
        <v>0.5</v>
      </c>
      <c r="AL32" s="69"/>
      <c r="AM32" s="69"/>
      <c r="AN32" s="69"/>
      <c r="AO32" s="69"/>
      <c r="AP32" s="69"/>
      <c r="AQ32" s="70">
        <v>0.53300000000000003</v>
      </c>
      <c r="AR32" s="70"/>
      <c r="AS32" s="70"/>
      <c r="AT32" s="70"/>
      <c r="AU32" s="70"/>
      <c r="AV32" s="70"/>
      <c r="AW32" s="70">
        <v>0.40799999999999997</v>
      </c>
      <c r="AX32" s="70"/>
      <c r="AY32" s="70"/>
      <c r="AZ32" s="70"/>
      <c r="BA32" s="70"/>
      <c r="BB32" s="70"/>
      <c r="BC32" s="69">
        <f>IF(AQ32=0,0,AW32/AQ32)</f>
        <v>0.76547842401500932</v>
      </c>
      <c r="BD32" s="69"/>
      <c r="BE32" s="69"/>
      <c r="BF32" s="69"/>
      <c r="BG32" s="69"/>
      <c r="BH32" s="69"/>
    </row>
    <row r="33" spans="1:100" ht="17.25" customHeight="1" x14ac:dyDescent="0.2">
      <c r="A33" s="85" t="s">
        <v>29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</row>
    <row r="34" spans="1:100" ht="18" hidden="1" customHeight="1" x14ac:dyDescent="0.2">
      <c r="A34" s="90" t="s">
        <v>4</v>
      </c>
      <c r="B34" s="90"/>
      <c r="C34" s="98" t="s">
        <v>5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81" t="s">
        <v>35</v>
      </c>
      <c r="Z34" s="88"/>
      <c r="AA34" s="88"/>
      <c r="AB34" s="88"/>
      <c r="AC34" s="88"/>
      <c r="AD34" s="88"/>
      <c r="AE34" s="81" t="s">
        <v>36</v>
      </c>
      <c r="AF34" s="88"/>
      <c r="AG34" s="88"/>
      <c r="AH34" s="88"/>
      <c r="AI34" s="88"/>
      <c r="AJ34" s="88"/>
      <c r="AK34" s="75" t="s">
        <v>44</v>
      </c>
      <c r="AL34" s="75"/>
      <c r="AM34" s="75"/>
      <c r="AN34" s="75"/>
      <c r="AO34" s="75"/>
      <c r="AP34" s="75"/>
      <c r="AQ34" s="81" t="s">
        <v>37</v>
      </c>
      <c r="AR34" s="82"/>
      <c r="AS34" s="82"/>
      <c r="AT34" s="82"/>
      <c r="AU34" s="82"/>
      <c r="AV34" s="82"/>
      <c r="AW34" s="81" t="s">
        <v>38</v>
      </c>
      <c r="AX34" s="83"/>
      <c r="AY34" s="83"/>
      <c r="AZ34" s="83"/>
      <c r="BA34" s="83"/>
      <c r="BB34" s="83"/>
      <c r="BC34" s="84" t="s">
        <v>44</v>
      </c>
      <c r="BD34" s="84"/>
      <c r="BE34" s="84"/>
      <c r="BF34" s="84"/>
      <c r="BG34" s="84"/>
      <c r="BH34" s="84"/>
      <c r="CA34" s="1" t="s">
        <v>41</v>
      </c>
    </row>
    <row r="35" spans="1:100" s="42" customFormat="1" ht="25.5" customHeight="1" x14ac:dyDescent="0.2">
      <c r="A35" s="71"/>
      <c r="B35" s="71"/>
      <c r="C35" s="72" t="s">
        <v>50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70">
        <v>200</v>
      </c>
      <c r="Z35" s="70"/>
      <c r="AA35" s="70"/>
      <c r="AB35" s="70"/>
      <c r="AC35" s="70"/>
      <c r="AD35" s="70"/>
      <c r="AE35" s="70">
        <v>95</v>
      </c>
      <c r="AF35" s="70"/>
      <c r="AG35" s="70"/>
      <c r="AH35" s="70"/>
      <c r="AI35" s="70"/>
      <c r="AJ35" s="70"/>
      <c r="AK35" s="69">
        <f>IF(Y35=0,0,AE35/Y35)</f>
        <v>0.47499999999999998</v>
      </c>
      <c r="AL35" s="69"/>
      <c r="AM35" s="69"/>
      <c r="AN35" s="69"/>
      <c r="AO35" s="69"/>
      <c r="AP35" s="69"/>
      <c r="AQ35" s="70">
        <v>200</v>
      </c>
      <c r="AR35" s="70"/>
      <c r="AS35" s="70"/>
      <c r="AT35" s="70"/>
      <c r="AU35" s="70"/>
      <c r="AV35" s="70"/>
      <c r="AW35" s="70">
        <v>138</v>
      </c>
      <c r="AX35" s="70"/>
      <c r="AY35" s="70"/>
      <c r="AZ35" s="70"/>
      <c r="BA35" s="70"/>
      <c r="BB35" s="70"/>
      <c r="BC35" s="69">
        <f>IF(AQ35=0,0,AW35/AQ35)</f>
        <v>0.69</v>
      </c>
      <c r="BD35" s="69"/>
      <c r="BE35" s="69"/>
      <c r="BF35" s="69"/>
      <c r="BG35" s="69"/>
      <c r="BH35" s="69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93" t="s">
        <v>43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76" t="s">
        <v>66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76" t="s">
        <v>68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</row>
    <row r="50" spans="1:60" s="38" customFormat="1" ht="15.75" x14ac:dyDescent="0.25"/>
    <row r="51" spans="1:60" s="38" customFormat="1" ht="24.75" customHeight="1" x14ac:dyDescent="0.25">
      <c r="B51" s="78" t="s">
        <v>32</v>
      </c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76" t="s">
        <v>67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113" t="s">
        <v>69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115" t="s">
        <v>70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9.5" customHeight="1" x14ac:dyDescent="0.25">
      <c r="C62" s="117" t="s">
        <v>46</v>
      </c>
      <c r="D62" s="118"/>
      <c r="E62" s="108" t="s">
        <v>71</v>
      </c>
      <c r="F62" s="109"/>
      <c r="G62" s="109"/>
      <c r="H62" s="109"/>
      <c r="I62" s="109"/>
      <c r="J62" s="109"/>
      <c r="K62" s="109"/>
      <c r="L62" s="109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110" t="s">
        <v>45</v>
      </c>
      <c r="D66" s="110"/>
      <c r="E66" s="111" t="s">
        <v>72</v>
      </c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31.5" customHeight="1" x14ac:dyDescent="0.2">
      <c r="A69" s="92" t="s">
        <v>51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107" t="s">
        <v>9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</row>
    <row r="72" spans="1:78" ht="31.5" customHeight="1" x14ac:dyDescent="0.2">
      <c r="A72" s="92" t="s">
        <v>52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103" t="s">
        <v>55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2"/>
      <c r="AO78" s="2"/>
      <c r="AP78" s="105" t="s">
        <v>56</v>
      </c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</row>
    <row r="79" spans="1:78" x14ac:dyDescent="0.2">
      <c r="W79" s="102" t="s">
        <v>3</v>
      </c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3"/>
      <c r="AO79" s="3"/>
      <c r="AP79" s="102" t="s">
        <v>20</v>
      </c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</row>
  </sheetData>
  <mergeCells count="117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E62:L62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BC29:BH29"/>
    <mergeCell ref="AK26:AP26"/>
    <mergeCell ref="AK27:AP27"/>
    <mergeCell ref="Y26:AD26"/>
    <mergeCell ref="Y27:AD27"/>
    <mergeCell ref="A69:BL69"/>
    <mergeCell ref="A35:B35"/>
    <mergeCell ref="A34:B34"/>
    <mergeCell ref="A37:AD37"/>
    <mergeCell ref="AE30:AJ30"/>
    <mergeCell ref="BC26:BH26"/>
    <mergeCell ref="BC27:BH27"/>
    <mergeCell ref="AW26:BB26"/>
    <mergeCell ref="AW27:BB27"/>
    <mergeCell ref="C34:X34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34:AP34"/>
    <mergeCell ref="A55:BH55"/>
    <mergeCell ref="AQ35:AV35"/>
    <mergeCell ref="AW35:BB35"/>
    <mergeCell ref="BC35:BH35"/>
    <mergeCell ref="B51:AW51"/>
    <mergeCell ref="C35:X35"/>
    <mergeCell ref="Y35:AD35"/>
    <mergeCell ref="AE35:AJ35"/>
    <mergeCell ref="AK35:AP35"/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</mergeCells>
  <phoneticPr fontId="0" type="noConversion"/>
  <conditionalFormatting sqref="C70">
    <cfRule type="cellIs" dxfId="5" priority="5" stopIfTrue="1" operator="equal">
      <formula>$C69</formula>
    </cfRule>
  </conditionalFormatting>
  <conditionalFormatting sqref="A30:B30 A70:B70 B38:B39 A35:B35 A37:A68 B41:B42 B44:B48 B56:B68 B50:B54">
    <cfRule type="cellIs" dxfId="4" priority="6" stopIfTrue="1" operator="equal">
      <formula>0</formula>
    </cfRule>
  </conditionalFormatting>
  <conditionalFormatting sqref="C56:C68 C45:C48 C50:C54">
    <cfRule type="cellIs" dxfId="3" priority="7" stopIfTrue="1" operator="equal">
      <formula>$C36</formula>
    </cfRule>
  </conditionalFormatting>
  <conditionalFormatting sqref="A31:B31">
    <cfRule type="cellIs" dxfId="2" priority="4" stopIfTrue="1" operator="equal">
      <formula>0</formula>
    </cfRule>
  </conditionalFormatting>
  <conditionalFormatting sqref="A32:B32">
    <cfRule type="cellIs" dxfId="1" priority="3" stopIfTrue="1" operator="equal">
      <formula>0</formula>
    </cfRule>
  </conditionalFormatting>
  <conditionalFormatting sqref="C44">
    <cfRule type="cellIs" dxfId="0" priority="8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7" workbookViewId="0">
      <selection activeCell="C46" sqref="C46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73</v>
      </c>
      <c r="G1" s="1"/>
    </row>
    <row r="2" spans="1:11" ht="54" customHeight="1" x14ac:dyDescent="0.2">
      <c r="A2" s="1"/>
      <c r="B2" s="1"/>
      <c r="C2" s="1"/>
      <c r="D2" s="100" t="s">
        <v>74</v>
      </c>
      <c r="E2" s="100"/>
      <c r="F2" s="100"/>
      <c r="G2" s="1"/>
    </row>
    <row r="3" spans="1:11" ht="15.75" x14ac:dyDescent="0.25">
      <c r="A3" s="44"/>
      <c r="B3" s="135" t="s">
        <v>75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104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76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77</v>
      </c>
      <c r="C7" s="44" t="s">
        <v>78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76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77</v>
      </c>
      <c r="C11" s="44" t="s">
        <v>78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117461</v>
      </c>
      <c r="C14" s="136" t="s">
        <v>79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77</v>
      </c>
      <c r="C15" s="44" t="s">
        <v>80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81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1" t="s">
        <v>0</v>
      </c>
      <c r="C19" s="132" t="s">
        <v>82</v>
      </c>
      <c r="D19" s="131" t="s">
        <v>83</v>
      </c>
      <c r="E19" s="131"/>
      <c r="F19" s="131"/>
      <c r="G19" s="1"/>
    </row>
    <row r="20" spans="1:8" ht="29.25" customHeight="1" x14ac:dyDescent="0.25">
      <c r="A20" s="44"/>
      <c r="B20" s="131"/>
      <c r="C20" s="133"/>
      <c r="D20" s="51" t="s">
        <v>84</v>
      </c>
      <c r="E20" s="51" t="s">
        <v>85</v>
      </c>
      <c r="F20" s="51" t="s">
        <v>86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87</v>
      </c>
      <c r="E22" s="51" t="s">
        <v>87</v>
      </c>
      <c r="F22" s="51" t="s">
        <v>87</v>
      </c>
      <c r="G22" s="1"/>
    </row>
    <row r="23" spans="1:8" ht="15.75" x14ac:dyDescent="0.25">
      <c r="A23" s="44"/>
      <c r="B23" s="52"/>
      <c r="C23" s="52" t="s">
        <v>88</v>
      </c>
      <c r="D23" s="52"/>
      <c r="E23" s="52"/>
      <c r="F23" s="52"/>
      <c r="G23" s="1"/>
    </row>
    <row r="24" spans="1:8" ht="63" customHeight="1" x14ac:dyDescent="0.25">
      <c r="A24" s="44"/>
      <c r="B24" s="53">
        <v>1</v>
      </c>
      <c r="C24" s="54" t="s">
        <v>89</v>
      </c>
      <c r="D24" s="43">
        <v>273.38</v>
      </c>
      <c r="E24" s="43" t="s">
        <v>90</v>
      </c>
      <c r="F24" s="43" t="s">
        <v>90</v>
      </c>
      <c r="G24" s="55"/>
      <c r="H24" s="56"/>
    </row>
    <row r="25" spans="1:8" ht="32.25" hidden="1" customHeight="1" x14ac:dyDescent="0.25">
      <c r="A25" s="44"/>
      <c r="B25" s="53">
        <v>2</v>
      </c>
      <c r="C25" s="54" t="s">
        <v>91</v>
      </c>
      <c r="D25" s="43" t="s">
        <v>90</v>
      </c>
      <c r="E25" s="43" t="s">
        <v>90</v>
      </c>
      <c r="F25" s="43" t="s">
        <v>90</v>
      </c>
      <c r="G25" s="55"/>
      <c r="H25" s="56"/>
    </row>
    <row r="26" spans="1:8" ht="29.25" customHeight="1" x14ac:dyDescent="0.25">
      <c r="A26" s="44"/>
      <c r="B26" s="52"/>
      <c r="C26" s="57" t="s">
        <v>92</v>
      </c>
      <c r="D26" s="51">
        <f>D24</f>
        <v>273.38</v>
      </c>
      <c r="E26" s="43" t="s">
        <v>90</v>
      </c>
      <c r="F26" s="43" t="s">
        <v>90</v>
      </c>
      <c r="G26" s="1"/>
    </row>
    <row r="27" spans="1:8" s="60" customFormat="1" ht="18" x14ac:dyDescent="0.25">
      <c r="A27" s="44"/>
      <c r="B27" s="58" t="s">
        <v>93</v>
      </c>
      <c r="C27" s="59"/>
      <c r="D27" s="59"/>
      <c r="E27" s="59"/>
      <c r="F27" s="59"/>
      <c r="G27" s="59"/>
    </row>
    <row r="28" spans="1:8" ht="34.5" hidden="1" customHeight="1" x14ac:dyDescent="0.25">
      <c r="A28" s="44"/>
      <c r="B28" s="134" t="s">
        <v>94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95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96</v>
      </c>
      <c r="D31" s="129" t="s">
        <v>97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15.75" x14ac:dyDescent="0.25">
      <c r="A33" s="44"/>
      <c r="B33" s="52"/>
      <c r="C33" s="52"/>
      <c r="D33" s="129"/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98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0" t="s">
        <v>99</v>
      </c>
      <c r="C38" s="130"/>
      <c r="D38" s="63" t="s">
        <v>100</v>
      </c>
      <c r="E38" s="64" t="s">
        <v>101</v>
      </c>
      <c r="F38" s="63"/>
      <c r="G38" s="1"/>
    </row>
    <row r="39" spans="1:10" ht="4.5" hidden="1" customHeight="1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102</v>
      </c>
      <c r="E40" s="67" t="s">
        <v>103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КПК0117461</vt:lpstr>
      <vt:lpstr>рез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2024-03-14T14:17:22Z</cp:lastPrinted>
  <dcterms:created xsi:type="dcterms:W3CDTF">2016-08-10T10:53:25Z</dcterms:created>
  <dcterms:modified xsi:type="dcterms:W3CDTF">2024-03-18T10:08:23Z</dcterms:modified>
</cp:coreProperties>
</file>